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2"/>
  </bookViews>
  <sheets>
    <sheet name="Testo" sheetId="4" r:id="rId1"/>
    <sheet name="Formule" sheetId="1" r:id="rId2"/>
    <sheet name="Scritture" sheetId="2" r:id="rId3"/>
  </sheets>
  <calcPr calcId="144525"/>
</workbook>
</file>

<file path=xl/calcChain.xml><?xml version="1.0" encoding="utf-8"?>
<calcChain xmlns="http://schemas.openxmlformats.org/spreadsheetml/2006/main">
  <c r="D25" i="2" l="1"/>
  <c r="D27" i="2" s="1"/>
  <c r="D20" i="2"/>
  <c r="D22" i="2" s="1"/>
  <c r="D15" i="2"/>
  <c r="D17" i="2" s="1"/>
  <c r="D10" i="2"/>
  <c r="D12" i="2" s="1"/>
  <c r="D5" i="2"/>
  <c r="D7" i="2" s="1"/>
  <c r="B7" i="1" l="1"/>
  <c r="C14" i="1" s="1"/>
  <c r="E14" i="1" l="1"/>
  <c r="B15" i="1" s="1"/>
  <c r="C15" i="1" l="1"/>
  <c r="E15" i="1" s="1"/>
  <c r="B16" i="1" s="1"/>
  <c r="C16" i="1" l="1"/>
  <c r="E16" i="1"/>
  <c r="B17" i="1" s="1"/>
  <c r="C17" i="1" s="1"/>
  <c r="E17" i="1" s="1"/>
  <c r="B18" i="1" s="1"/>
  <c r="C18" i="1" l="1"/>
  <c r="E18" i="1" s="1"/>
</calcChain>
</file>

<file path=xl/sharedStrings.xml><?xml version="1.0" encoding="utf-8"?>
<sst xmlns="http://schemas.openxmlformats.org/spreadsheetml/2006/main" count="43" uniqueCount="17">
  <si>
    <t>TIR=</t>
  </si>
  <si>
    <t>DOVE X=</t>
  </si>
  <si>
    <t>ANNO</t>
  </si>
  <si>
    <t>VALORE CONTABILE INIZIALE</t>
  </si>
  <si>
    <t>VALORE CONTABILE FINALE</t>
  </si>
  <si>
    <t>FLUSSI</t>
  </si>
  <si>
    <t>ANNI</t>
  </si>
  <si>
    <t xml:space="preserve"> </t>
  </si>
  <si>
    <t>INTERESSI NOMINALI</t>
  </si>
  <si>
    <t>INTERESSI    EFFETTIVI</t>
  </si>
  <si>
    <t>FORMULA PER IL CALCOLO DEL TASSO DI RENDIMENTO EFFETTIVO</t>
  </si>
  <si>
    <t>@</t>
  </si>
  <si>
    <t>TITOLI IMMOBILIZZATI</t>
  </si>
  <si>
    <t>BANCA</t>
  </si>
  <si>
    <t>In data 01/01/2017 la Alfa srl acquista 1.000 obbligazioni a reddito fisso al prezzo di € 91 cadauna, sostenendo costi di negoziazione pari a € 3 per ciascun titolo acquistato. Le obbligazioni hanno scadenza quinquennale. I titoli fruttano un interesse annuo di € 5 ciascuno fino alla scadenza (gli interessi vengono corrisposti al 31/12 di ogni anno). Le obbligazoni saranno rimborsate alla scadenza al prezzo di € 110 cadauna. PRIMA ESPOSIZIONE IN BILANCIO. VALUTAZIONE SUCCESSIVE. SCRITTURE CONTABILI</t>
  </si>
  <si>
    <t>#</t>
  </si>
  <si>
    <t>INTERESSI ATTIVI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</si>
</sst>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%"/>
    <numFmt numFmtId="165" formatCode="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9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1" fillId="0" borderId="1" xfId="0" applyFont="1" applyBorder="1"/>
    <xf numFmtId="14" fontId="1" fillId="0" borderId="2" xfId="0" applyNumberFormat="1" applyFont="1" applyBorder="1"/>
    <xf numFmtId="14" fontId="1" fillId="0" borderId="3" xfId="0" applyNumberFormat="1" applyFont="1" applyBorder="1"/>
    <xf numFmtId="0" fontId="1" fillId="0" borderId="4" xfId="0" applyFont="1" applyBorder="1"/>
    <xf numFmtId="165" fontId="0" fillId="0" borderId="5" xfId="0" applyNumberFormat="1" applyBorder="1"/>
    <xf numFmtId="165" fontId="0" fillId="0" borderId="6" xfId="0" applyNumberFormat="1" applyBorder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7" xfId="0" applyFont="1" applyBorder="1"/>
    <xf numFmtId="0" fontId="1" fillId="0" borderId="0" xfId="0" applyFont="1" applyBorder="1"/>
    <xf numFmtId="0" fontId="1" fillId="0" borderId="8" xfId="0" applyFont="1" applyBorder="1"/>
    <xf numFmtId="0" fontId="1" fillId="0" borderId="0" xfId="0" applyFont="1" applyBorder="1" applyAlignment="1">
      <alignment vertical="center"/>
    </xf>
    <xf numFmtId="0" fontId="1" fillId="0" borderId="7" xfId="0" applyFont="1" applyBorder="1" applyAlignment="1"/>
    <xf numFmtId="164" fontId="1" fillId="0" borderId="5" xfId="0" applyNumberFormat="1" applyFont="1" applyBorder="1"/>
    <xf numFmtId="0" fontId="1" fillId="0" borderId="5" xfId="0" applyFont="1" applyBorder="1"/>
    <xf numFmtId="9" fontId="1" fillId="0" borderId="5" xfId="0" applyNumberFormat="1" applyFont="1" applyBorder="1"/>
    <xf numFmtId="0" fontId="1" fillId="0" borderId="6" xfId="0" applyFont="1" applyBorder="1"/>
    <xf numFmtId="0" fontId="1" fillId="0" borderId="7" xfId="0" applyFont="1" applyBorder="1" applyAlignment="1"/>
    <xf numFmtId="0" fontId="0" fillId="0" borderId="0" xfId="0" applyAlignment="1">
      <alignment wrapText="1"/>
    </xf>
    <xf numFmtId="0" fontId="0" fillId="0" borderId="0" xfId="0" applyAlignment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5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45357</xdr:colOff>
      <xdr:row>3</xdr:row>
      <xdr:rowOff>136072</xdr:rowOff>
    </xdr:from>
    <xdr:to>
      <xdr:col>4</xdr:col>
      <xdr:colOff>245382</xdr:colOff>
      <xdr:row>5</xdr:row>
      <xdr:rowOff>124279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678" y="1723572"/>
          <a:ext cx="3794579" cy="373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A6" sqref="A6"/>
    </sheetView>
  </sheetViews>
  <sheetFormatPr defaultRowHeight="15" x14ac:dyDescent="0.25"/>
  <cols>
    <col min="7" max="7" width="33.28515625" customWidth="1"/>
  </cols>
  <sheetData>
    <row r="1" spans="1:7" x14ac:dyDescent="0.25">
      <c r="A1" s="23" t="s">
        <v>14</v>
      </c>
      <c r="B1" s="23"/>
      <c r="C1" s="23"/>
      <c r="D1" s="23"/>
      <c r="E1" s="23"/>
      <c r="F1" s="24"/>
      <c r="G1" s="24"/>
    </row>
    <row r="2" spans="1:7" x14ac:dyDescent="0.25">
      <c r="A2" s="23"/>
      <c r="B2" s="23"/>
      <c r="C2" s="23"/>
      <c r="D2" s="23"/>
      <c r="E2" s="23"/>
      <c r="F2" s="24"/>
      <c r="G2" s="24"/>
    </row>
    <row r="3" spans="1:7" x14ac:dyDescent="0.25">
      <c r="A3" s="23"/>
      <c r="B3" s="23"/>
      <c r="C3" s="23"/>
      <c r="D3" s="23"/>
      <c r="E3" s="23"/>
      <c r="F3" s="24"/>
      <c r="G3" s="24"/>
    </row>
    <row r="4" spans="1:7" x14ac:dyDescent="0.25">
      <c r="A4" s="23"/>
      <c r="B4" s="23"/>
      <c r="C4" s="23"/>
      <c r="D4" s="23"/>
      <c r="E4" s="23"/>
      <c r="F4" s="24"/>
      <c r="G4" s="24"/>
    </row>
    <row r="5" spans="1:7" ht="30.75" customHeight="1" x14ac:dyDescent="0.25">
      <c r="A5" s="23"/>
      <c r="B5" s="23"/>
      <c r="C5" s="23"/>
      <c r="D5" s="23"/>
      <c r="E5" s="23"/>
      <c r="F5" s="24"/>
      <c r="G5" s="24"/>
    </row>
  </sheetData>
  <mergeCells count="1">
    <mergeCell ref="A1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Normal="100" workbookViewId="0">
      <selection activeCell="G15" sqref="G15"/>
    </sheetView>
  </sheetViews>
  <sheetFormatPr defaultRowHeight="15" x14ac:dyDescent="0.25"/>
  <cols>
    <col min="2" max="2" width="20.7109375" customWidth="1"/>
    <col min="3" max="3" width="17.85546875" customWidth="1"/>
    <col min="4" max="4" width="15.28515625" customWidth="1"/>
    <col min="5" max="5" width="17.42578125" customWidth="1"/>
    <col min="6" max="6" width="12.140625" customWidth="1"/>
    <col min="7" max="7" width="12.42578125" customWidth="1"/>
  </cols>
  <sheetData>
    <row r="1" spans="1:7" ht="15" customHeight="1" thickBot="1" x14ac:dyDescent="0.3"/>
    <row r="2" spans="1:7" ht="15" customHeight="1" x14ac:dyDescent="0.25">
      <c r="A2" s="25" t="s">
        <v>10</v>
      </c>
      <c r="B2" s="26"/>
      <c r="C2" s="26"/>
      <c r="D2" s="26"/>
      <c r="E2" s="26"/>
      <c r="F2" s="26"/>
      <c r="G2" s="27"/>
    </row>
    <row r="3" spans="1:7" x14ac:dyDescent="0.25">
      <c r="A3" s="13"/>
      <c r="B3" s="14"/>
      <c r="C3" s="14"/>
      <c r="D3" s="14"/>
      <c r="E3" s="14"/>
      <c r="F3" s="14"/>
      <c r="G3" s="15"/>
    </row>
    <row r="4" spans="1:7" x14ac:dyDescent="0.25">
      <c r="A4" s="22" t="s">
        <v>0</v>
      </c>
      <c r="B4" s="16"/>
      <c r="C4" s="14"/>
      <c r="D4" s="14"/>
      <c r="E4" s="14"/>
      <c r="F4" s="14"/>
      <c r="G4" s="15"/>
    </row>
    <row r="5" spans="1:7" x14ac:dyDescent="0.25">
      <c r="A5" s="22"/>
      <c r="B5" s="14"/>
      <c r="C5" s="14"/>
      <c r="D5" s="14"/>
      <c r="E5" s="14"/>
      <c r="F5" s="14"/>
      <c r="G5" s="15"/>
    </row>
    <row r="6" spans="1:7" x14ac:dyDescent="0.25">
      <c r="A6" s="17"/>
      <c r="B6" s="14"/>
      <c r="C6" s="14"/>
      <c r="D6" s="14"/>
      <c r="E6" s="14"/>
      <c r="F6" s="14"/>
      <c r="G6" s="15"/>
    </row>
    <row r="7" spans="1:7" ht="15.75" thickBot="1" x14ac:dyDescent="0.3">
      <c r="A7" s="7" t="s">
        <v>1</v>
      </c>
      <c r="B7" s="18">
        <f>IRR(B10:G10)</f>
        <v>8.2084988852571428E-2</v>
      </c>
      <c r="C7" s="19"/>
      <c r="D7" s="20"/>
      <c r="E7" s="19"/>
      <c r="F7" s="19"/>
      <c r="G7" s="21"/>
    </row>
    <row r="8" spans="1:7" ht="15.75" thickBot="1" x14ac:dyDescent="0.3">
      <c r="B8" s="2"/>
      <c r="D8" s="1"/>
    </row>
    <row r="9" spans="1:7" x14ac:dyDescent="0.25">
      <c r="A9" s="4" t="s">
        <v>6</v>
      </c>
      <c r="B9" s="5">
        <v>42736</v>
      </c>
      <c r="C9" s="5">
        <v>43100</v>
      </c>
      <c r="D9" s="5">
        <v>43465</v>
      </c>
      <c r="E9" s="5">
        <v>43830</v>
      </c>
      <c r="F9" s="5">
        <v>44196</v>
      </c>
      <c r="G9" s="6">
        <v>44561</v>
      </c>
    </row>
    <row r="10" spans="1:7" ht="21" customHeight="1" thickBot="1" x14ac:dyDescent="0.3">
      <c r="A10" s="7" t="s">
        <v>5</v>
      </c>
      <c r="B10" s="8">
        <v>-94000</v>
      </c>
      <c r="C10" s="8">
        <v>5000</v>
      </c>
      <c r="D10" s="8">
        <v>5000</v>
      </c>
      <c r="E10" s="8">
        <v>5000</v>
      </c>
      <c r="F10" s="8">
        <v>5000</v>
      </c>
      <c r="G10" s="9">
        <v>115000</v>
      </c>
    </row>
    <row r="11" spans="1:7" ht="24" customHeight="1" x14ac:dyDescent="0.25"/>
    <row r="12" spans="1:7" ht="1.5" customHeight="1" x14ac:dyDescent="0.25"/>
    <row r="13" spans="1:7" ht="40.5" customHeight="1" x14ac:dyDescent="0.25">
      <c r="A13" s="10" t="s">
        <v>2</v>
      </c>
      <c r="B13" s="12" t="s">
        <v>3</v>
      </c>
      <c r="C13" s="12" t="s">
        <v>9</v>
      </c>
      <c r="D13" s="12" t="s">
        <v>8</v>
      </c>
      <c r="E13" s="12" t="s">
        <v>4</v>
      </c>
    </row>
    <row r="14" spans="1:7" x14ac:dyDescent="0.25">
      <c r="A14" s="11">
        <v>2017</v>
      </c>
      <c r="B14" s="3">
        <v>94000</v>
      </c>
      <c r="C14" s="3">
        <f>B14*B7</f>
        <v>7715.9889521417144</v>
      </c>
      <c r="D14" s="3">
        <v>-5000</v>
      </c>
      <c r="E14" s="3">
        <f>B14+C14+D14</f>
        <v>96715.988952141721</v>
      </c>
    </row>
    <row r="15" spans="1:7" x14ac:dyDescent="0.25">
      <c r="A15" s="11">
        <v>2018</v>
      </c>
      <c r="B15" s="3">
        <f>E14</f>
        <v>96715.988952141721</v>
      </c>
      <c r="C15" s="3">
        <f>B15*B7</f>
        <v>7938.9308750019745</v>
      </c>
      <c r="D15" s="3">
        <v>-5000</v>
      </c>
      <c r="E15" s="3">
        <f t="shared" ref="E15:E18" si="0">B15+C15+D15</f>
        <v>99654.919827143691</v>
      </c>
    </row>
    <row r="16" spans="1:7" x14ac:dyDescent="0.25">
      <c r="A16" s="11">
        <v>2019</v>
      </c>
      <c r="B16" s="3">
        <f>E15</f>
        <v>99654.919827143691</v>
      </c>
      <c r="C16" s="3">
        <f>B16*B7</f>
        <v>8180.1729831149896</v>
      </c>
      <c r="D16" s="3">
        <v>-5000</v>
      </c>
      <c r="E16" s="3">
        <f t="shared" si="0"/>
        <v>102835.09281025868</v>
      </c>
    </row>
    <row r="17" spans="1:5" x14ac:dyDescent="0.25">
      <c r="A17" s="11">
        <v>2020</v>
      </c>
      <c r="B17" s="3">
        <f>E16</f>
        <v>102835.09281025868</v>
      </c>
      <c r="C17" s="3">
        <f>B17*B7</f>
        <v>8441.2174469832316</v>
      </c>
      <c r="D17" s="3">
        <v>-5000</v>
      </c>
      <c r="E17" s="3">
        <f t="shared" si="0"/>
        <v>106276.31025724192</v>
      </c>
    </row>
    <row r="18" spans="1:5" x14ac:dyDescent="0.25">
      <c r="A18" s="11">
        <v>2021</v>
      </c>
      <c r="B18" s="3">
        <f>E17</f>
        <v>106276.31025724192</v>
      </c>
      <c r="C18" s="3">
        <f>B18*B7</f>
        <v>8723.6897427581243</v>
      </c>
      <c r="D18" s="3">
        <v>-115000</v>
      </c>
      <c r="E18" s="3">
        <f t="shared" si="0"/>
        <v>0</v>
      </c>
    </row>
    <row r="19" spans="1:5" x14ac:dyDescent="0.25">
      <c r="D19" s="2" t="s">
        <v>7</v>
      </c>
    </row>
  </sheetData>
  <mergeCells count="2">
    <mergeCell ref="A4:A5"/>
    <mergeCell ref="A2:G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topLeftCell="A9" workbookViewId="0">
      <selection activeCell="O33" sqref="O33"/>
    </sheetView>
  </sheetViews>
  <sheetFormatPr defaultRowHeight="15" x14ac:dyDescent="0.25"/>
  <cols>
    <col min="1" max="1" width="27.42578125" customWidth="1"/>
    <col min="2" max="2" width="10.7109375" style="29" bestFit="1" customWidth="1"/>
    <col min="3" max="3" width="27.42578125" customWidth="1"/>
    <col min="4" max="4" width="11.5703125" style="3" bestFit="1" customWidth="1"/>
  </cols>
  <sheetData>
    <row r="1" spans="1:4" ht="15.75" thickBot="1" x14ac:dyDescent="0.3">
      <c r="A1" s="31"/>
      <c r="B1" s="28">
        <v>42736</v>
      </c>
      <c r="C1" s="31"/>
    </row>
    <row r="2" spans="1:4" x14ac:dyDescent="0.25">
      <c r="A2" s="30" t="s">
        <v>12</v>
      </c>
      <c r="B2" s="29" t="s">
        <v>11</v>
      </c>
      <c r="C2" s="30" t="s">
        <v>13</v>
      </c>
      <c r="D2" s="3">
        <v>94000</v>
      </c>
    </row>
    <row r="3" spans="1:4" x14ac:dyDescent="0.25">
      <c r="A3" s="30"/>
      <c r="C3" s="30"/>
    </row>
    <row r="4" spans="1:4" ht="15.75" thickBot="1" x14ac:dyDescent="0.3">
      <c r="A4" s="31"/>
      <c r="B4" s="28">
        <v>43100</v>
      </c>
      <c r="C4" s="31"/>
    </row>
    <row r="5" spans="1:4" x14ac:dyDescent="0.25">
      <c r="A5" s="29" t="s">
        <v>15</v>
      </c>
      <c r="B5" s="29" t="s">
        <v>11</v>
      </c>
      <c r="C5" t="s">
        <v>16</v>
      </c>
      <c r="D5" s="3">
        <f>Formule!C14</f>
        <v>7715.9889521417144</v>
      </c>
    </row>
    <row r="6" spans="1:4" x14ac:dyDescent="0.25">
      <c r="A6" t="s">
        <v>13</v>
      </c>
      <c r="D6" s="3">
        <v>5000</v>
      </c>
    </row>
    <row r="7" spans="1:4" x14ac:dyDescent="0.25">
      <c r="A7" t="s">
        <v>12</v>
      </c>
      <c r="D7" s="3">
        <f>D5-D6</f>
        <v>2715.9889521417144</v>
      </c>
    </row>
    <row r="9" spans="1:4" ht="15.75" thickBot="1" x14ac:dyDescent="0.3">
      <c r="A9" s="31"/>
      <c r="B9" s="28">
        <v>43465</v>
      </c>
      <c r="C9" s="31"/>
    </row>
    <row r="10" spans="1:4" x14ac:dyDescent="0.25">
      <c r="A10" s="29" t="s">
        <v>15</v>
      </c>
      <c r="B10" s="29" t="s">
        <v>11</v>
      </c>
      <c r="C10" t="s">
        <v>16</v>
      </c>
      <c r="D10" s="3">
        <f>Formule!C15</f>
        <v>7938.9308750019745</v>
      </c>
    </row>
    <row r="11" spans="1:4" x14ac:dyDescent="0.25">
      <c r="A11" t="s">
        <v>13</v>
      </c>
      <c r="D11" s="3">
        <v>5000</v>
      </c>
    </row>
    <row r="12" spans="1:4" x14ac:dyDescent="0.25">
      <c r="A12" t="s">
        <v>12</v>
      </c>
      <c r="D12" s="3">
        <f>D10-D11</f>
        <v>2938.9308750019745</v>
      </c>
    </row>
    <row r="14" spans="1:4" ht="15.75" thickBot="1" x14ac:dyDescent="0.3">
      <c r="A14" s="31"/>
      <c r="B14" s="28">
        <v>43830</v>
      </c>
      <c r="C14" s="31"/>
    </row>
    <row r="15" spans="1:4" x14ac:dyDescent="0.25">
      <c r="A15" s="29" t="s">
        <v>15</v>
      </c>
      <c r="B15" s="29" t="s">
        <v>11</v>
      </c>
      <c r="C15" t="s">
        <v>16</v>
      </c>
      <c r="D15" s="3">
        <f>Formule!C16</f>
        <v>8180.1729831149896</v>
      </c>
    </row>
    <row r="16" spans="1:4" x14ac:dyDescent="0.25">
      <c r="A16" t="s">
        <v>13</v>
      </c>
      <c r="D16" s="3">
        <v>5000</v>
      </c>
    </row>
    <row r="17" spans="1:4" x14ac:dyDescent="0.25">
      <c r="A17" t="s">
        <v>12</v>
      </c>
      <c r="D17" s="3">
        <f>D15-D16</f>
        <v>3180.1729831149896</v>
      </c>
    </row>
    <row r="19" spans="1:4" ht="15.75" thickBot="1" x14ac:dyDescent="0.3">
      <c r="A19" s="31"/>
      <c r="B19" s="28">
        <v>44196</v>
      </c>
      <c r="C19" s="31"/>
    </row>
    <row r="20" spans="1:4" x14ac:dyDescent="0.25">
      <c r="A20" s="29" t="s">
        <v>15</v>
      </c>
      <c r="B20" s="29" t="s">
        <v>11</v>
      </c>
      <c r="C20" t="s">
        <v>16</v>
      </c>
      <c r="D20" s="3">
        <f>Formule!C17</f>
        <v>8441.2174469832316</v>
      </c>
    </row>
    <row r="21" spans="1:4" x14ac:dyDescent="0.25">
      <c r="A21" t="s">
        <v>13</v>
      </c>
      <c r="D21" s="3">
        <v>5000</v>
      </c>
    </row>
    <row r="22" spans="1:4" x14ac:dyDescent="0.25">
      <c r="A22" t="s">
        <v>12</v>
      </c>
      <c r="D22" s="3">
        <f>D20-D21</f>
        <v>3441.2174469832316</v>
      </c>
    </row>
    <row r="24" spans="1:4" ht="15.75" thickBot="1" x14ac:dyDescent="0.3">
      <c r="A24" s="31"/>
      <c r="B24" s="28">
        <v>44561</v>
      </c>
      <c r="C24" s="31"/>
    </row>
    <row r="25" spans="1:4" x14ac:dyDescent="0.25">
      <c r="A25" s="29" t="s">
        <v>15</v>
      </c>
      <c r="B25" s="29" t="s">
        <v>11</v>
      </c>
      <c r="C25" t="s">
        <v>16</v>
      </c>
      <c r="D25" s="3">
        <f>Formule!C18</f>
        <v>8723.6897427581243</v>
      </c>
    </row>
    <row r="26" spans="1:4" x14ac:dyDescent="0.25">
      <c r="A26" t="s">
        <v>13</v>
      </c>
      <c r="D26" s="3">
        <v>5000</v>
      </c>
    </row>
    <row r="27" spans="1:4" x14ac:dyDescent="0.25">
      <c r="A27" t="s">
        <v>12</v>
      </c>
      <c r="D27" s="3">
        <f>D25-D26</f>
        <v>3723.6897427581243</v>
      </c>
    </row>
    <row r="29" spans="1:4" ht="15.75" thickBot="1" x14ac:dyDescent="0.3">
      <c r="A29" s="31"/>
      <c r="B29" s="28">
        <v>44197</v>
      </c>
      <c r="C29" s="31"/>
    </row>
    <row r="30" spans="1:4" x14ac:dyDescent="0.25">
      <c r="A30" s="30" t="s">
        <v>13</v>
      </c>
      <c r="B30" s="29" t="s">
        <v>11</v>
      </c>
      <c r="C30" s="30" t="s">
        <v>12</v>
      </c>
      <c r="D30" s="3">
        <v>110000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Testo</vt:lpstr>
      <vt:lpstr>Formule</vt:lpstr>
      <vt:lpstr>Scritture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Utente</cp:lastModifiedBy>
  <dcterms:created xsi:type="dcterms:W3CDTF">2016-10-09T09:17:00Z</dcterms:created>
  <dcterms:modified xsi:type="dcterms:W3CDTF">2016-10-09T13:59:07Z</dcterms:modified>
</cp:coreProperties>
</file>