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15" windowHeight="7995"/>
  </bookViews>
  <sheets>
    <sheet name="Imposte anticipate" sheetId="1" r:id="rId1"/>
    <sheet name="Imposte differite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41" i="1" l="1"/>
  <c r="F38" i="1"/>
  <c r="I18" i="1"/>
  <c r="F19" i="1"/>
  <c r="F16" i="1"/>
  <c r="I40" i="1" l="1"/>
  <c r="I28" i="2" l="1"/>
  <c r="F35" i="2" s="1"/>
  <c r="K39" i="2" s="1"/>
  <c r="K40" i="2" s="1"/>
  <c r="F7" i="2"/>
  <c r="I9" i="2" s="1"/>
  <c r="F12" i="2" s="1"/>
  <c r="K15" i="2" s="1"/>
  <c r="E40" i="2"/>
  <c r="E16" i="2"/>
  <c r="E34" i="1"/>
  <c r="E13" i="1"/>
  <c r="F30" i="1"/>
  <c r="F27" i="1"/>
  <c r="F29" i="1" s="1"/>
  <c r="F31" i="1" s="1"/>
  <c r="F5" i="1"/>
  <c r="F6" i="1" s="1"/>
  <c r="F8" i="1" s="1"/>
  <c r="F30" i="2" l="1"/>
  <c r="F31" i="2" s="1"/>
  <c r="F34" i="2" s="1"/>
  <c r="F8" i="2"/>
  <c r="F11" i="2" s="1"/>
  <c r="F19" i="2" s="1"/>
  <c r="F9" i="1"/>
  <c r="F10" i="1" s="1"/>
  <c r="F13" i="2" l="1"/>
  <c r="F22" i="2" s="1"/>
  <c r="I21" i="2" s="1"/>
  <c r="F36" i="2"/>
  <c r="F46" i="2" s="1"/>
  <c r="F43" i="2"/>
  <c r="I45" i="2" l="1"/>
</calcChain>
</file>

<file path=xl/sharedStrings.xml><?xml version="1.0" encoding="utf-8"?>
<sst xmlns="http://schemas.openxmlformats.org/spreadsheetml/2006/main" count="79" uniqueCount="42">
  <si>
    <t xml:space="preserve">di cui </t>
  </si>
  <si>
    <t>ires corrente</t>
  </si>
  <si>
    <t>ires anticipata</t>
  </si>
  <si>
    <t>rigiro dell'ires anticipata</t>
  </si>
  <si>
    <t>plusvalenza rateizzabile</t>
  </si>
  <si>
    <t>imputazione di 1/5</t>
  </si>
  <si>
    <t>ires differita</t>
  </si>
  <si>
    <t>2° quinto della plusvalenza</t>
  </si>
  <si>
    <t>rigiro dell'ires differita</t>
  </si>
  <si>
    <t>compensi amministratori non pagati</t>
  </si>
  <si>
    <t>Variazione in aumento</t>
  </si>
  <si>
    <t>Reddito Imponibile</t>
  </si>
  <si>
    <t>avere: Imposte anticipate (CE)</t>
  </si>
  <si>
    <t>Scrittura contabile: dare: Crediti per imposte anticipate (SP)</t>
  </si>
  <si>
    <t>Reddito ante imposte (anno N)</t>
  </si>
  <si>
    <t>Reddito ante imposte (anno N+1)</t>
  </si>
  <si>
    <t>compensi amministratori relativi all'anno N</t>
  </si>
  <si>
    <t>pagati nell'anno  N+1</t>
  </si>
  <si>
    <t>Variazione in meno</t>
  </si>
  <si>
    <t>Imposta Ires corrispondente al</t>
  </si>
  <si>
    <t>Risultato ante imposte</t>
  </si>
  <si>
    <t xml:space="preserve">Risulatato di bilancio senza inserimento </t>
  </si>
  <si>
    <t>imposte anticipate</t>
  </si>
  <si>
    <t xml:space="preserve">Risulatato di bilancio con inserimento </t>
  </si>
  <si>
    <t>Differenza</t>
  </si>
  <si>
    <t>ANNO N</t>
  </si>
  <si>
    <t>ANNO N+1</t>
  </si>
  <si>
    <t>Scrittura contabile: dare: Imposte anticipate (CE)</t>
  </si>
  <si>
    <t xml:space="preserve"> avere: Crediti per imposte anticipate (SP)</t>
  </si>
  <si>
    <t>Variazione in diminuzione</t>
  </si>
  <si>
    <t>storno totale plusvalenze</t>
  </si>
  <si>
    <t xml:space="preserve">Scrittura contabile: dare: imposte differite </t>
  </si>
  <si>
    <t>avere: fondo imposte differite</t>
  </si>
  <si>
    <t>Totale imposte a bilancio</t>
  </si>
  <si>
    <t>Fondo imposte</t>
  </si>
  <si>
    <t xml:space="preserve">Scrittura contabile: dare: fondo imposte differite </t>
  </si>
  <si>
    <t>avere: imposte differite</t>
  </si>
  <si>
    <t>Residuo fondo</t>
  </si>
  <si>
    <t xml:space="preserve"> Rigiro fondo</t>
  </si>
  <si>
    <t xml:space="preserve">Risultato di bilancio senza inserimento </t>
  </si>
  <si>
    <t>imposte differite</t>
  </si>
  <si>
    <t xml:space="preserve">Risultato di bilancio con inserimento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</si>
</sst>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0" fontId="0" fillId="0" borderId="0" xfId="0" applyNumberFormat="1"/>
    <xf numFmtId="43" fontId="0" fillId="0" borderId="0" xfId="1" applyFont="1"/>
    <xf numFmtId="43" fontId="2" fillId="0" borderId="0" xfId="1" applyFont="1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43" fontId="0" fillId="0" borderId="0" xfId="1" applyFont="1" applyFill="1" applyBorder="1"/>
    <xf numFmtId="43" fontId="0" fillId="0" borderId="0" xfId="1" applyFont="1" applyBorder="1"/>
    <xf numFmtId="0" fontId="0" fillId="0" borderId="5" xfId="0" applyBorder="1"/>
    <xf numFmtId="10" fontId="0" fillId="0" borderId="0" xfId="0" applyNumberFormat="1" applyBorder="1"/>
    <xf numFmtId="43" fontId="2" fillId="0" borderId="0" xfId="1" applyFont="1" applyBorder="1"/>
    <xf numFmtId="0" fontId="0" fillId="0" borderId="6" xfId="0" applyBorder="1"/>
    <xf numFmtId="0" fontId="0" fillId="0" borderId="7" xfId="0" applyBorder="1"/>
    <xf numFmtId="43" fontId="2" fillId="0" borderId="7" xfId="1" applyFont="1" applyBorder="1"/>
    <xf numFmtId="43" fontId="0" fillId="0" borderId="7" xfId="1" applyFont="1" applyBorder="1"/>
    <xf numFmtId="0" fontId="0" fillId="0" borderId="8" xfId="0" applyBorder="1"/>
    <xf numFmtId="43" fontId="0" fillId="0" borderId="0" xfId="0" applyNumberFormat="1" applyBorder="1"/>
    <xf numFmtId="43" fontId="2" fillId="0" borderId="0" xfId="0" applyNumberFormat="1" applyFont="1" applyBorder="1"/>
    <xf numFmtId="43" fontId="0" fillId="0" borderId="0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N42"/>
  <sheetViews>
    <sheetView tabSelected="1" workbookViewId="0">
      <selection activeCell="B41" sqref="B41"/>
    </sheetView>
  </sheetViews>
  <sheetFormatPr defaultRowHeight="15" x14ac:dyDescent="0.25"/>
  <cols>
    <col min="5" max="5" width="12.140625" bestFit="1" customWidth="1"/>
    <col min="6" max="6" width="10.5703125" style="2" bestFit="1" customWidth="1"/>
    <col min="8" max="8" width="10" customWidth="1"/>
    <col min="9" max="9" width="10.5703125" style="2" bestFit="1" customWidth="1"/>
    <col min="14" max="14" width="11.28515625" customWidth="1"/>
  </cols>
  <sheetData>
    <row r="1" spans="2:14" ht="15.75" thickBot="1" x14ac:dyDescent="0.3"/>
    <row r="2" spans="2:14" x14ac:dyDescent="0.25">
      <c r="B2" s="4" t="s">
        <v>25</v>
      </c>
      <c r="C2" s="5"/>
      <c r="D2" s="5"/>
      <c r="E2" s="5"/>
      <c r="F2" s="6"/>
      <c r="G2" s="5"/>
      <c r="H2" s="5"/>
      <c r="I2" s="6"/>
      <c r="J2" s="5"/>
      <c r="K2" s="5"/>
      <c r="L2" s="5"/>
      <c r="M2" s="5"/>
      <c r="N2" s="7"/>
    </row>
    <row r="3" spans="2:14" ht="15.75" thickBot="1" x14ac:dyDescent="0.3">
      <c r="B3" s="16"/>
      <c r="C3" s="17"/>
      <c r="D3" s="17"/>
      <c r="E3" s="17"/>
      <c r="F3" s="19"/>
      <c r="G3" s="17"/>
      <c r="H3" s="17"/>
      <c r="I3" s="19"/>
      <c r="J3" s="17"/>
      <c r="K3" s="17"/>
      <c r="L3" s="17"/>
      <c r="M3" s="17"/>
      <c r="N3" s="20"/>
    </row>
    <row r="4" spans="2:14" x14ac:dyDescent="0.25">
      <c r="B4" s="4" t="s">
        <v>14</v>
      </c>
      <c r="C4" s="5"/>
      <c r="D4" s="5"/>
      <c r="E4" s="5"/>
      <c r="F4" s="6">
        <v>35000</v>
      </c>
      <c r="G4" s="5"/>
      <c r="H4" s="5" t="s">
        <v>0</v>
      </c>
      <c r="I4" s="6">
        <v>20000</v>
      </c>
      <c r="J4" s="5" t="s">
        <v>9</v>
      </c>
      <c r="K4" s="5"/>
      <c r="L4" s="5"/>
      <c r="M4" s="5"/>
      <c r="N4" s="7"/>
    </row>
    <row r="5" spans="2:14" x14ac:dyDescent="0.25">
      <c r="B5" s="8" t="s">
        <v>10</v>
      </c>
      <c r="C5" s="9"/>
      <c r="D5" s="9"/>
      <c r="E5" s="10"/>
      <c r="F5" s="11">
        <f>+I4</f>
        <v>20000</v>
      </c>
      <c r="G5" s="10"/>
      <c r="H5" s="9"/>
      <c r="I5" s="12"/>
      <c r="J5" s="9"/>
      <c r="K5" s="9"/>
      <c r="L5" s="9"/>
      <c r="M5" s="9"/>
      <c r="N5" s="13"/>
    </row>
    <row r="6" spans="2:14" x14ac:dyDescent="0.25">
      <c r="B6" s="8" t="s">
        <v>11</v>
      </c>
      <c r="C6" s="9"/>
      <c r="D6" s="9"/>
      <c r="E6" s="9"/>
      <c r="F6" s="12">
        <f>SUM(F4:F5)</f>
        <v>55000</v>
      </c>
      <c r="G6" s="9"/>
      <c r="H6" s="9"/>
      <c r="I6" s="12"/>
      <c r="J6" s="9"/>
      <c r="K6" s="9"/>
      <c r="L6" s="9"/>
      <c r="M6" s="9"/>
      <c r="N6" s="13"/>
    </row>
    <row r="7" spans="2:14" x14ac:dyDescent="0.25">
      <c r="B7" s="8"/>
      <c r="C7" s="9"/>
      <c r="D7" s="9"/>
      <c r="E7" s="9"/>
      <c r="F7" s="12"/>
      <c r="G7" s="9"/>
      <c r="H7" s="9"/>
      <c r="I7" s="12"/>
      <c r="J7" s="9"/>
      <c r="K7" s="9"/>
      <c r="L7" s="9"/>
      <c r="M7" s="9"/>
      <c r="N7" s="13"/>
    </row>
    <row r="8" spans="2:14" x14ac:dyDescent="0.25">
      <c r="B8" s="8"/>
      <c r="C8" s="9"/>
      <c r="D8" s="9"/>
      <c r="E8" s="14">
        <v>0.27500000000000002</v>
      </c>
      <c r="F8" s="12">
        <f>+F6*E8</f>
        <v>15125.000000000002</v>
      </c>
      <c r="G8" s="9" t="s">
        <v>1</v>
      </c>
      <c r="H8" s="9"/>
      <c r="I8" s="12"/>
      <c r="J8" s="9"/>
      <c r="K8" s="9"/>
      <c r="L8" s="9"/>
      <c r="M8" s="9"/>
      <c r="N8" s="13"/>
    </row>
    <row r="9" spans="2:14" x14ac:dyDescent="0.25">
      <c r="B9" s="8"/>
      <c r="C9" s="9"/>
      <c r="D9" s="9"/>
      <c r="E9" s="9"/>
      <c r="F9" s="12">
        <f>-F5*E8</f>
        <v>-5500</v>
      </c>
      <c r="G9" s="9" t="s">
        <v>2</v>
      </c>
      <c r="H9" s="9"/>
      <c r="I9" s="12" t="s">
        <v>13</v>
      </c>
      <c r="J9" s="9"/>
      <c r="K9" s="9"/>
      <c r="L9" s="9"/>
      <c r="M9" s="9"/>
      <c r="N9" s="13"/>
    </row>
    <row r="10" spans="2:14" x14ac:dyDescent="0.25">
      <c r="B10" s="8"/>
      <c r="C10" s="9" t="s">
        <v>33</v>
      </c>
      <c r="D10" s="9"/>
      <c r="E10" s="9"/>
      <c r="F10" s="15">
        <f>SUM(F8:F9)</f>
        <v>9625.0000000000018</v>
      </c>
      <c r="G10" s="9"/>
      <c r="H10" s="9"/>
      <c r="I10" s="12"/>
      <c r="J10" s="9"/>
      <c r="K10" s="9" t="s">
        <v>12</v>
      </c>
      <c r="L10" s="9"/>
      <c r="M10" s="9"/>
      <c r="N10" s="13"/>
    </row>
    <row r="11" spans="2:14" x14ac:dyDescent="0.25">
      <c r="B11" s="8"/>
      <c r="C11" s="9"/>
      <c r="D11" s="9"/>
      <c r="E11" s="9"/>
      <c r="F11" s="15"/>
      <c r="G11" s="9"/>
      <c r="H11" s="9"/>
      <c r="I11" s="12"/>
      <c r="J11" s="9"/>
      <c r="K11" s="9"/>
      <c r="L11" s="9"/>
      <c r="M11" s="9"/>
      <c r="N11" s="13"/>
    </row>
    <row r="12" spans="2:14" x14ac:dyDescent="0.25">
      <c r="B12" s="8" t="s">
        <v>19</v>
      </c>
      <c r="C12" s="9"/>
      <c r="D12" s="9"/>
      <c r="E12" s="15"/>
      <c r="F12" s="15"/>
      <c r="G12" s="9"/>
      <c r="H12" s="9"/>
      <c r="I12" s="12"/>
      <c r="J12" s="9"/>
      <c r="K12" s="9"/>
      <c r="L12" s="9"/>
      <c r="M12" s="9"/>
      <c r="N12" s="13"/>
    </row>
    <row r="13" spans="2:14" x14ac:dyDescent="0.25">
      <c r="B13" s="8" t="s">
        <v>20</v>
      </c>
      <c r="C13" s="9"/>
      <c r="D13" s="9"/>
      <c r="E13" s="15">
        <f>+E8*F4</f>
        <v>9625</v>
      </c>
      <c r="F13" s="15"/>
      <c r="G13" s="9"/>
      <c r="H13" s="9"/>
      <c r="I13" s="12"/>
      <c r="J13" s="9"/>
      <c r="K13" s="9"/>
      <c r="L13" s="9"/>
      <c r="M13" s="9"/>
      <c r="N13" s="13"/>
    </row>
    <row r="14" spans="2:14" x14ac:dyDescent="0.25">
      <c r="B14" s="8"/>
      <c r="C14" s="9"/>
      <c r="D14" s="9"/>
      <c r="E14" s="15"/>
      <c r="F14" s="15"/>
      <c r="G14" s="9"/>
      <c r="H14" s="9"/>
      <c r="I14" s="12"/>
      <c r="J14" s="9"/>
      <c r="K14" s="9"/>
      <c r="L14" s="9"/>
      <c r="M14" s="9"/>
      <c r="N14" s="13"/>
    </row>
    <row r="15" spans="2:14" x14ac:dyDescent="0.25">
      <c r="B15" s="8" t="s">
        <v>21</v>
      </c>
      <c r="C15" s="9"/>
      <c r="D15" s="9"/>
      <c r="E15" s="15"/>
      <c r="F15" s="15"/>
      <c r="G15" s="9"/>
      <c r="H15" s="9"/>
      <c r="I15" s="12"/>
      <c r="J15" s="9"/>
      <c r="K15" s="9"/>
      <c r="L15" s="9"/>
      <c r="M15" s="9"/>
      <c r="N15" s="13"/>
    </row>
    <row r="16" spans="2:14" x14ac:dyDescent="0.25">
      <c r="B16" s="8" t="s">
        <v>22</v>
      </c>
      <c r="C16" s="9"/>
      <c r="D16" s="9"/>
      <c r="E16" s="15"/>
      <c r="F16" s="15">
        <f>+F4-F8</f>
        <v>19875</v>
      </c>
      <c r="G16" s="9"/>
      <c r="H16" s="9"/>
      <c r="I16" s="12"/>
      <c r="J16" s="9"/>
      <c r="K16" s="9"/>
      <c r="L16" s="9"/>
      <c r="M16" s="9"/>
      <c r="N16" s="13"/>
    </row>
    <row r="17" spans="2:14" x14ac:dyDescent="0.25">
      <c r="B17" s="8"/>
      <c r="C17" s="9"/>
      <c r="D17" s="9"/>
      <c r="E17" s="15"/>
      <c r="F17" s="15"/>
      <c r="G17" s="9"/>
      <c r="H17" s="9"/>
      <c r="I17" s="12"/>
      <c r="J17" s="9"/>
      <c r="K17" s="9"/>
      <c r="L17" s="9"/>
      <c r="M17" s="9"/>
      <c r="N17" s="13"/>
    </row>
    <row r="18" spans="2:14" x14ac:dyDescent="0.25">
      <c r="B18" s="8" t="s">
        <v>23</v>
      </c>
      <c r="C18" s="9"/>
      <c r="D18" s="9"/>
      <c r="E18" s="15"/>
      <c r="F18" s="15"/>
      <c r="G18" s="9"/>
      <c r="H18" s="9" t="s">
        <v>24</v>
      </c>
      <c r="I18" s="15">
        <f>+F19-F16</f>
        <v>5500</v>
      </c>
      <c r="J18" s="9"/>
      <c r="K18" s="9"/>
      <c r="L18" s="9"/>
      <c r="M18" s="9"/>
      <c r="N18" s="13"/>
    </row>
    <row r="19" spans="2:14" x14ac:dyDescent="0.25">
      <c r="B19" s="8" t="s">
        <v>22</v>
      </c>
      <c r="C19" s="9"/>
      <c r="D19" s="9"/>
      <c r="E19" s="15"/>
      <c r="F19" s="15">
        <f>+F4-F10</f>
        <v>25375</v>
      </c>
      <c r="G19" s="9"/>
      <c r="H19" s="9"/>
      <c r="I19" s="12"/>
      <c r="J19" s="9"/>
      <c r="K19" s="9"/>
      <c r="L19" s="9"/>
      <c r="M19" s="9"/>
      <c r="N19" s="13"/>
    </row>
    <row r="20" spans="2:14" ht="15.75" thickBot="1" x14ac:dyDescent="0.3">
      <c r="B20" s="16"/>
      <c r="C20" s="17"/>
      <c r="D20" s="17"/>
      <c r="E20" s="18"/>
      <c r="F20" s="18"/>
      <c r="G20" s="17"/>
      <c r="H20" s="17"/>
      <c r="I20" s="19"/>
      <c r="J20" s="17"/>
      <c r="K20" s="17"/>
      <c r="L20" s="17"/>
      <c r="M20" s="17"/>
      <c r="N20" s="20"/>
    </row>
    <row r="21" spans="2:14" x14ac:dyDescent="0.25">
      <c r="E21" s="3"/>
      <c r="F21" s="3"/>
    </row>
    <row r="22" spans="2:14" ht="15.75" thickBot="1" x14ac:dyDescent="0.3"/>
    <row r="23" spans="2:14" x14ac:dyDescent="0.25">
      <c r="B23" s="4" t="s">
        <v>26</v>
      </c>
      <c r="C23" s="5"/>
      <c r="D23" s="5"/>
      <c r="E23" s="5"/>
      <c r="F23" s="6"/>
      <c r="G23" s="5"/>
      <c r="H23" s="5"/>
      <c r="I23" s="6"/>
      <c r="J23" s="5"/>
      <c r="K23" s="5"/>
      <c r="L23" s="5"/>
      <c r="M23" s="5"/>
      <c r="N23" s="7"/>
    </row>
    <row r="24" spans="2:14" ht="15.75" thickBot="1" x14ac:dyDescent="0.3">
      <c r="B24" s="16"/>
      <c r="C24" s="17"/>
      <c r="D24" s="17"/>
      <c r="E24" s="17"/>
      <c r="F24" s="19"/>
      <c r="G24" s="17"/>
      <c r="H24" s="17"/>
      <c r="I24" s="19"/>
      <c r="J24" s="17"/>
      <c r="K24" s="17"/>
      <c r="L24" s="17"/>
      <c r="M24" s="17"/>
      <c r="N24" s="20"/>
    </row>
    <row r="25" spans="2:14" x14ac:dyDescent="0.25">
      <c r="B25" s="4" t="s">
        <v>15</v>
      </c>
      <c r="C25" s="5"/>
      <c r="D25" s="5"/>
      <c r="E25" s="5"/>
      <c r="F25" s="6">
        <v>25000</v>
      </c>
      <c r="G25" s="5"/>
      <c r="H25" s="5" t="s">
        <v>0</v>
      </c>
      <c r="I25" s="6">
        <v>20000</v>
      </c>
      <c r="J25" s="5" t="s">
        <v>16</v>
      </c>
      <c r="K25" s="5"/>
      <c r="L25" s="5"/>
      <c r="M25" s="5"/>
      <c r="N25" s="7"/>
    </row>
    <row r="26" spans="2:14" x14ac:dyDescent="0.25">
      <c r="B26" s="8" t="s">
        <v>18</v>
      </c>
      <c r="C26" s="9"/>
      <c r="D26" s="9"/>
      <c r="E26" s="9"/>
      <c r="F26" s="12">
        <v>-20000</v>
      </c>
      <c r="G26" s="9"/>
      <c r="H26" s="9"/>
      <c r="I26" s="12"/>
      <c r="J26" s="9" t="s">
        <v>17</v>
      </c>
      <c r="K26" s="9"/>
      <c r="L26" s="9"/>
      <c r="M26" s="9"/>
      <c r="N26" s="13"/>
    </row>
    <row r="27" spans="2:14" x14ac:dyDescent="0.25">
      <c r="B27" s="8" t="s">
        <v>11</v>
      </c>
      <c r="C27" s="9"/>
      <c r="D27" s="9"/>
      <c r="E27" s="9"/>
      <c r="F27" s="12">
        <f>SUM(F25:F26)</f>
        <v>5000</v>
      </c>
      <c r="G27" s="9"/>
      <c r="H27" s="9"/>
      <c r="I27" s="12"/>
      <c r="J27" s="9"/>
      <c r="K27" s="9"/>
      <c r="L27" s="9"/>
      <c r="M27" s="9"/>
      <c r="N27" s="13"/>
    </row>
    <row r="28" spans="2:14" x14ac:dyDescent="0.25">
      <c r="B28" s="8"/>
      <c r="C28" s="9"/>
      <c r="D28" s="9"/>
      <c r="E28" s="9"/>
      <c r="F28" s="12"/>
      <c r="G28" s="9"/>
      <c r="H28" s="9"/>
      <c r="I28" s="12"/>
      <c r="J28" s="9"/>
      <c r="K28" s="9"/>
      <c r="L28" s="9"/>
      <c r="M28" s="9"/>
      <c r="N28" s="13"/>
    </row>
    <row r="29" spans="2:14" x14ac:dyDescent="0.25">
      <c r="B29" s="8"/>
      <c r="C29" s="9"/>
      <c r="D29" s="9"/>
      <c r="E29" s="14">
        <v>0.27500000000000002</v>
      </c>
      <c r="F29" s="12">
        <f>+F27*E29</f>
        <v>1375</v>
      </c>
      <c r="G29" s="9" t="s">
        <v>1</v>
      </c>
      <c r="H29" s="9"/>
      <c r="I29" s="12"/>
      <c r="J29" s="9"/>
      <c r="K29" s="9"/>
      <c r="L29" s="9"/>
      <c r="M29" s="9"/>
      <c r="N29" s="13"/>
    </row>
    <row r="30" spans="2:14" x14ac:dyDescent="0.25">
      <c r="B30" s="8"/>
      <c r="C30" s="9"/>
      <c r="D30" s="9"/>
      <c r="E30" s="9"/>
      <c r="F30" s="12">
        <f>-F26*E29</f>
        <v>5500</v>
      </c>
      <c r="G30" s="9" t="s">
        <v>3</v>
      </c>
      <c r="H30" s="9"/>
      <c r="I30" s="12"/>
      <c r="J30" s="9"/>
      <c r="K30" s="9"/>
      <c r="L30" s="9"/>
      <c r="M30" s="9"/>
      <c r="N30" s="13"/>
    </row>
    <row r="31" spans="2:14" x14ac:dyDescent="0.25">
      <c r="B31" s="8"/>
      <c r="C31" s="9" t="s">
        <v>33</v>
      </c>
      <c r="D31" s="9"/>
      <c r="E31" s="9"/>
      <c r="F31" s="15">
        <f>SUM(F29:F30)</f>
        <v>6875</v>
      </c>
      <c r="G31" s="9"/>
      <c r="H31" s="9"/>
      <c r="I31" s="12" t="s">
        <v>27</v>
      </c>
      <c r="J31" s="9"/>
      <c r="K31" s="9"/>
      <c r="L31" s="9"/>
      <c r="M31" s="9"/>
      <c r="N31" s="13"/>
    </row>
    <row r="32" spans="2:14" x14ac:dyDescent="0.25">
      <c r="B32" s="8"/>
      <c r="C32" s="9"/>
      <c r="D32" s="9"/>
      <c r="E32" s="9"/>
      <c r="F32" s="15"/>
      <c r="G32" s="9"/>
      <c r="H32" s="9"/>
      <c r="I32" s="12"/>
      <c r="J32" s="9"/>
      <c r="K32" s="9" t="s">
        <v>28</v>
      </c>
      <c r="L32" s="9"/>
      <c r="M32" s="9"/>
      <c r="N32" s="13"/>
    </row>
    <row r="33" spans="2:14" x14ac:dyDescent="0.25">
      <c r="B33" s="8" t="s">
        <v>19</v>
      </c>
      <c r="C33" s="9"/>
      <c r="D33" s="9"/>
      <c r="E33" s="9"/>
      <c r="F33" s="12"/>
      <c r="G33" s="9"/>
      <c r="H33" s="9"/>
      <c r="I33" s="12"/>
      <c r="J33" s="9"/>
      <c r="L33" s="9"/>
      <c r="M33" s="9"/>
      <c r="N33" s="13"/>
    </row>
    <row r="34" spans="2:14" x14ac:dyDescent="0.25">
      <c r="B34" s="8" t="s">
        <v>20</v>
      </c>
      <c r="C34" s="9"/>
      <c r="D34" s="9"/>
      <c r="E34" s="15">
        <f>+F25*E29</f>
        <v>6875.0000000000009</v>
      </c>
      <c r="F34" s="12"/>
      <c r="G34" s="9"/>
      <c r="H34" s="9"/>
      <c r="I34" s="12"/>
      <c r="J34" s="9"/>
      <c r="K34" s="9"/>
      <c r="L34" s="9"/>
      <c r="M34" s="9"/>
      <c r="N34" s="13"/>
    </row>
    <row r="35" spans="2:14" x14ac:dyDescent="0.25">
      <c r="B35" s="8"/>
      <c r="C35" s="9"/>
      <c r="D35" s="9"/>
      <c r="E35" s="9"/>
      <c r="F35" s="12"/>
      <c r="G35" s="9"/>
      <c r="H35" s="9"/>
      <c r="I35" s="12"/>
      <c r="K35" s="9"/>
      <c r="L35" s="9"/>
      <c r="M35" s="9"/>
      <c r="N35" s="13"/>
    </row>
    <row r="36" spans="2:14" x14ac:dyDescent="0.25">
      <c r="B36" s="8"/>
      <c r="C36" s="9"/>
      <c r="D36" s="9"/>
      <c r="E36" s="9"/>
      <c r="F36" s="12"/>
      <c r="G36" s="9"/>
      <c r="H36" s="9"/>
      <c r="I36" s="12"/>
      <c r="J36" s="9"/>
      <c r="K36" s="9"/>
      <c r="L36" s="9"/>
      <c r="M36" s="9"/>
      <c r="N36" s="13"/>
    </row>
    <row r="37" spans="2:14" x14ac:dyDescent="0.25">
      <c r="B37" s="8" t="s">
        <v>39</v>
      </c>
      <c r="C37" s="9"/>
      <c r="D37" s="9"/>
      <c r="E37" s="15"/>
      <c r="F37" s="15"/>
      <c r="G37" s="9"/>
      <c r="H37" s="9"/>
      <c r="I37" s="12"/>
      <c r="J37" s="9"/>
      <c r="K37" s="9"/>
      <c r="L37" s="9"/>
      <c r="M37" s="9"/>
      <c r="N37" s="13"/>
    </row>
    <row r="38" spans="2:14" x14ac:dyDescent="0.25">
      <c r="B38" s="8" t="s">
        <v>22</v>
      </c>
      <c r="C38" s="9"/>
      <c r="D38" s="9"/>
      <c r="E38" s="15"/>
      <c r="F38" s="15">
        <f>+F25-F29</f>
        <v>23625</v>
      </c>
      <c r="G38" s="9"/>
      <c r="H38" s="9"/>
      <c r="I38" s="12"/>
      <c r="J38" s="9"/>
      <c r="K38" s="9"/>
      <c r="L38" s="9"/>
      <c r="M38" s="9"/>
      <c r="N38" s="13"/>
    </row>
    <row r="39" spans="2:14" x14ac:dyDescent="0.25">
      <c r="B39" s="8"/>
      <c r="C39" s="9"/>
      <c r="D39" s="9"/>
      <c r="E39" s="15"/>
      <c r="F39" s="15"/>
      <c r="G39" s="9"/>
      <c r="H39" s="9"/>
      <c r="I39" s="12"/>
      <c r="J39" s="9"/>
      <c r="K39" s="9"/>
      <c r="L39" s="9"/>
      <c r="M39" s="9"/>
      <c r="N39" s="13"/>
    </row>
    <row r="40" spans="2:14" x14ac:dyDescent="0.25">
      <c r="B40" s="8" t="s">
        <v>41</v>
      </c>
      <c r="C40" s="9"/>
      <c r="D40" s="9"/>
      <c r="E40" s="15"/>
      <c r="F40" s="15"/>
      <c r="G40" s="9"/>
      <c r="H40" s="9" t="s">
        <v>24</v>
      </c>
      <c r="I40" s="15">
        <f>+F41-F38</f>
        <v>-5500</v>
      </c>
      <c r="J40" s="9"/>
      <c r="K40" s="9"/>
      <c r="L40" s="9"/>
      <c r="M40" s="9"/>
      <c r="N40" s="13"/>
    </row>
    <row r="41" spans="2:14" x14ac:dyDescent="0.25">
      <c r="B41" s="8" t="s">
        <v>22</v>
      </c>
      <c r="C41" s="9"/>
      <c r="D41" s="9"/>
      <c r="E41" s="15"/>
      <c r="F41" s="15">
        <f>+F25-F31</f>
        <v>18125</v>
      </c>
      <c r="G41" s="9"/>
      <c r="H41" s="9"/>
      <c r="I41" s="12"/>
      <c r="J41" s="9"/>
      <c r="K41" s="9"/>
      <c r="L41" s="9"/>
      <c r="M41" s="9"/>
      <c r="N41" s="13"/>
    </row>
    <row r="42" spans="2:14" ht="15.75" thickBot="1" x14ac:dyDescent="0.3">
      <c r="B42" s="16"/>
      <c r="C42" s="17"/>
      <c r="D42" s="17"/>
      <c r="E42" s="17"/>
      <c r="F42" s="19"/>
      <c r="G42" s="17"/>
      <c r="H42" s="17"/>
      <c r="I42" s="19"/>
      <c r="J42" s="17"/>
      <c r="K42" s="17"/>
      <c r="L42" s="17"/>
      <c r="M42" s="17"/>
      <c r="N42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M47"/>
  <sheetViews>
    <sheetView workbookViewId="0">
      <selection activeCell="I36" sqref="I36"/>
    </sheetView>
  </sheetViews>
  <sheetFormatPr defaultRowHeight="15" x14ac:dyDescent="0.25"/>
  <cols>
    <col min="5" max="5" width="12.7109375" customWidth="1"/>
    <col min="6" max="6" width="11.140625" customWidth="1"/>
    <col min="8" max="8" width="12" customWidth="1"/>
    <col min="9" max="9" width="12.42578125" customWidth="1"/>
    <col min="11" max="11" width="9.5703125" bestFit="1" customWidth="1"/>
    <col min="12" max="12" width="14.5703125" customWidth="1"/>
  </cols>
  <sheetData>
    <row r="2" spans="2:13" ht="15.75" thickBot="1" x14ac:dyDescent="0.3">
      <c r="E2" s="1"/>
      <c r="F2" s="2"/>
      <c r="I2" s="2"/>
    </row>
    <row r="3" spans="2:13" x14ac:dyDescent="0.25">
      <c r="B3" s="4" t="s">
        <v>25</v>
      </c>
      <c r="C3" s="5"/>
      <c r="D3" s="5"/>
      <c r="E3" s="5"/>
      <c r="F3" s="6"/>
      <c r="G3" s="5"/>
      <c r="H3" s="5"/>
      <c r="I3" s="6"/>
      <c r="J3" s="5"/>
      <c r="K3" s="5"/>
      <c r="L3" s="7"/>
      <c r="M3" s="9"/>
    </row>
    <row r="4" spans="2:13" ht="15.75" thickBot="1" x14ac:dyDescent="0.3">
      <c r="B4" s="16"/>
      <c r="C4" s="17"/>
      <c r="D4" s="17"/>
      <c r="E4" s="17"/>
      <c r="F4" s="19"/>
      <c r="G4" s="17"/>
      <c r="H4" s="17"/>
      <c r="I4" s="19"/>
      <c r="J4" s="17"/>
      <c r="K4" s="17"/>
      <c r="L4" s="20"/>
      <c r="M4" s="9"/>
    </row>
    <row r="5" spans="2:13" x14ac:dyDescent="0.25">
      <c r="B5" s="4" t="s">
        <v>14</v>
      </c>
      <c r="C5" s="5"/>
      <c r="D5" s="5"/>
      <c r="E5" s="5"/>
      <c r="F5" s="6">
        <v>35000</v>
      </c>
      <c r="G5" s="5"/>
      <c r="H5" s="5" t="s">
        <v>0</v>
      </c>
      <c r="I5" s="6">
        <v>20000</v>
      </c>
      <c r="J5" s="5" t="s">
        <v>4</v>
      </c>
      <c r="K5" s="5"/>
      <c r="L5" s="7"/>
      <c r="M5" s="9"/>
    </row>
    <row r="6" spans="2:13" x14ac:dyDescent="0.25">
      <c r="B6" s="8" t="s">
        <v>29</v>
      </c>
      <c r="C6" s="9"/>
      <c r="D6" s="9"/>
      <c r="E6" s="10"/>
      <c r="F6" s="11">
        <v>-20000</v>
      </c>
      <c r="G6" s="10" t="s">
        <v>30</v>
      </c>
      <c r="H6" s="10"/>
      <c r="I6" s="12"/>
      <c r="J6" s="9"/>
      <c r="K6" s="9"/>
      <c r="L6" s="13"/>
      <c r="M6" s="9"/>
    </row>
    <row r="7" spans="2:13" x14ac:dyDescent="0.25">
      <c r="B7" s="8" t="s">
        <v>10</v>
      </c>
      <c r="C7" s="9"/>
      <c r="D7" s="9"/>
      <c r="E7" s="10"/>
      <c r="F7" s="11">
        <f>+I5/5</f>
        <v>4000</v>
      </c>
      <c r="G7" s="10" t="s">
        <v>5</v>
      </c>
      <c r="H7" s="10"/>
      <c r="I7" s="12"/>
      <c r="J7" s="9"/>
      <c r="K7" s="9"/>
      <c r="L7" s="13"/>
      <c r="M7" s="9"/>
    </row>
    <row r="8" spans="2:13" x14ac:dyDescent="0.25">
      <c r="B8" s="8" t="s">
        <v>11</v>
      </c>
      <c r="C8" s="9"/>
      <c r="D8" s="9"/>
      <c r="E8" s="9"/>
      <c r="F8" s="12">
        <f>SUM(F5:F7)</f>
        <v>19000</v>
      </c>
      <c r="G8" s="9"/>
      <c r="H8" s="9"/>
      <c r="I8" s="12"/>
      <c r="J8" s="9"/>
      <c r="K8" s="9"/>
      <c r="L8" s="13"/>
      <c r="M8" s="9"/>
    </row>
    <row r="9" spans="2:13" x14ac:dyDescent="0.25">
      <c r="B9" s="8"/>
      <c r="C9" s="9"/>
      <c r="D9" s="9"/>
      <c r="E9" s="9"/>
      <c r="F9" s="12"/>
      <c r="G9" s="9"/>
      <c r="H9" s="9"/>
      <c r="I9" s="12">
        <f>+F6+F7</f>
        <v>-16000</v>
      </c>
      <c r="J9" s="9"/>
      <c r="K9" s="9"/>
      <c r="L9" s="13"/>
      <c r="M9" s="9"/>
    </row>
    <row r="10" spans="2:13" x14ac:dyDescent="0.25">
      <c r="B10" s="8"/>
      <c r="C10" s="9"/>
      <c r="D10" s="9"/>
      <c r="E10" s="9"/>
      <c r="F10" s="12"/>
      <c r="G10" s="9"/>
      <c r="H10" s="9"/>
      <c r="I10" s="12"/>
      <c r="J10" s="9"/>
      <c r="K10" s="9"/>
      <c r="L10" s="13"/>
      <c r="M10" s="9"/>
    </row>
    <row r="11" spans="2:13" x14ac:dyDescent="0.25">
      <c r="B11" s="8"/>
      <c r="C11" s="9"/>
      <c r="D11" s="9"/>
      <c r="E11" s="14">
        <v>0.27500000000000002</v>
      </c>
      <c r="F11" s="12">
        <f>+F8*E11</f>
        <v>5225</v>
      </c>
      <c r="G11" s="9" t="s">
        <v>1</v>
      </c>
      <c r="H11" s="9"/>
      <c r="I11" s="12"/>
      <c r="J11" s="9"/>
      <c r="K11" s="9"/>
      <c r="L11" s="13"/>
      <c r="M11" s="9"/>
    </row>
    <row r="12" spans="2:13" x14ac:dyDescent="0.25">
      <c r="B12" s="8"/>
      <c r="C12" s="9"/>
      <c r="D12" s="9"/>
      <c r="E12" s="9"/>
      <c r="F12" s="12">
        <f>-E11*I9</f>
        <v>4400</v>
      </c>
      <c r="G12" s="9" t="s">
        <v>6</v>
      </c>
      <c r="H12" s="9"/>
      <c r="I12" s="12" t="s">
        <v>31</v>
      </c>
      <c r="J12" s="9"/>
      <c r="K12" s="9"/>
      <c r="L12" s="13"/>
      <c r="M12" s="9"/>
    </row>
    <row r="13" spans="2:13" x14ac:dyDescent="0.25">
      <c r="B13" s="8"/>
      <c r="C13" s="9" t="s">
        <v>33</v>
      </c>
      <c r="E13" s="9"/>
      <c r="F13" s="15">
        <f>SUM(F11:F12)</f>
        <v>9625</v>
      </c>
      <c r="G13" s="9"/>
      <c r="H13" s="9"/>
      <c r="I13" s="12"/>
      <c r="J13" s="9" t="s">
        <v>32</v>
      </c>
      <c r="K13" s="9"/>
      <c r="L13" s="13"/>
      <c r="M13" s="9"/>
    </row>
    <row r="14" spans="2:13" x14ac:dyDescent="0.25">
      <c r="B14" s="8"/>
      <c r="C14" s="9"/>
      <c r="D14" s="9"/>
      <c r="E14" s="9"/>
      <c r="F14" s="12"/>
      <c r="G14" s="9"/>
      <c r="H14" s="9"/>
      <c r="I14" s="12"/>
      <c r="J14" s="9"/>
      <c r="K14" s="9"/>
      <c r="L14" s="13"/>
      <c r="M14" s="9"/>
    </row>
    <row r="15" spans="2:13" x14ac:dyDescent="0.25">
      <c r="B15" s="8" t="s">
        <v>19</v>
      </c>
      <c r="C15" s="9"/>
      <c r="D15" s="9"/>
      <c r="E15" s="15"/>
      <c r="F15" s="15"/>
      <c r="G15" s="9"/>
      <c r="H15" s="9"/>
      <c r="I15" s="12" t="s">
        <v>34</v>
      </c>
      <c r="J15" s="9"/>
      <c r="K15" s="22">
        <f>+F12</f>
        <v>4400</v>
      </c>
      <c r="L15" s="13"/>
      <c r="M15" s="9"/>
    </row>
    <row r="16" spans="2:13" x14ac:dyDescent="0.25">
      <c r="B16" s="8" t="s">
        <v>20</v>
      </c>
      <c r="C16" s="9"/>
      <c r="D16" s="9"/>
      <c r="E16" s="15">
        <f>+E11*F5</f>
        <v>9625</v>
      </c>
      <c r="F16" s="15"/>
      <c r="G16" s="9"/>
      <c r="H16" s="9"/>
      <c r="I16" s="12"/>
      <c r="J16" s="9"/>
      <c r="K16" s="9"/>
      <c r="L16" s="13"/>
      <c r="M16" s="9"/>
    </row>
    <row r="17" spans="2:13" x14ac:dyDescent="0.25">
      <c r="B17" s="8"/>
      <c r="C17" s="9"/>
      <c r="D17" s="9"/>
      <c r="E17" s="15"/>
      <c r="F17" s="15"/>
      <c r="G17" s="9"/>
      <c r="H17" s="9"/>
      <c r="I17" s="12"/>
      <c r="J17" s="9"/>
      <c r="K17" s="9"/>
      <c r="L17" s="13"/>
      <c r="M17" s="9"/>
    </row>
    <row r="18" spans="2:13" x14ac:dyDescent="0.25">
      <c r="B18" s="8" t="s">
        <v>39</v>
      </c>
      <c r="C18" s="9"/>
      <c r="D18" s="9"/>
      <c r="E18" s="15"/>
      <c r="F18" s="15"/>
      <c r="G18" s="9"/>
      <c r="H18" s="9"/>
      <c r="I18" s="12"/>
      <c r="J18" s="9"/>
      <c r="K18" s="9"/>
      <c r="L18" s="13"/>
      <c r="M18" s="9"/>
    </row>
    <row r="19" spans="2:13" x14ac:dyDescent="0.25">
      <c r="B19" s="8" t="s">
        <v>40</v>
      </c>
      <c r="C19" s="9"/>
      <c r="D19" s="9"/>
      <c r="E19" s="15"/>
      <c r="F19" s="15">
        <f>+F5-F11</f>
        <v>29775</v>
      </c>
      <c r="G19" s="9"/>
      <c r="H19" s="9"/>
      <c r="I19" s="12"/>
      <c r="J19" s="9"/>
      <c r="K19" s="9"/>
      <c r="L19" s="13"/>
      <c r="M19" s="9"/>
    </row>
    <row r="20" spans="2:13" x14ac:dyDescent="0.25">
      <c r="B20" s="8"/>
      <c r="C20" s="9"/>
      <c r="D20" s="9"/>
      <c r="E20" s="15"/>
      <c r="F20" s="15"/>
      <c r="G20" s="9"/>
      <c r="H20" s="9"/>
      <c r="I20" s="12"/>
      <c r="J20" s="9"/>
      <c r="K20" s="9"/>
      <c r="L20" s="13"/>
      <c r="M20" s="9"/>
    </row>
    <row r="21" spans="2:13" x14ac:dyDescent="0.25">
      <c r="B21" s="8" t="s">
        <v>41</v>
      </c>
      <c r="C21" s="9"/>
      <c r="D21" s="9"/>
      <c r="E21" s="15"/>
      <c r="F21" s="15"/>
      <c r="G21" s="9"/>
      <c r="H21" s="9" t="s">
        <v>24</v>
      </c>
      <c r="I21" s="15">
        <f>+F22-F19</f>
        <v>-4400</v>
      </c>
      <c r="J21" s="9"/>
      <c r="K21" s="9"/>
      <c r="L21" s="13"/>
      <c r="M21" s="9"/>
    </row>
    <row r="22" spans="2:13" x14ac:dyDescent="0.25">
      <c r="B22" s="8" t="s">
        <v>22</v>
      </c>
      <c r="C22" s="9"/>
      <c r="D22" s="9"/>
      <c r="E22" s="15"/>
      <c r="F22" s="15">
        <f>+F5-F13</f>
        <v>25375</v>
      </c>
      <c r="G22" s="9"/>
      <c r="H22" s="9"/>
      <c r="I22" s="12"/>
      <c r="J22" s="9"/>
      <c r="K22" s="9"/>
      <c r="L22" s="13"/>
      <c r="M22" s="9"/>
    </row>
    <row r="23" spans="2:13" ht="15.75" thickBot="1" x14ac:dyDescent="0.3">
      <c r="B23" s="16"/>
      <c r="C23" s="17"/>
      <c r="D23" s="17"/>
      <c r="E23" s="18"/>
      <c r="F23" s="18"/>
      <c r="G23" s="17"/>
      <c r="H23" s="17"/>
      <c r="I23" s="19"/>
      <c r="J23" s="17"/>
      <c r="K23" s="17"/>
      <c r="L23" s="20"/>
      <c r="M23" s="9"/>
    </row>
    <row r="24" spans="2:13" x14ac:dyDescent="0.25">
      <c r="F24" s="2"/>
      <c r="I24" s="2"/>
    </row>
    <row r="25" spans="2:13" ht="15.75" thickBot="1" x14ac:dyDescent="0.3">
      <c r="F25" s="2"/>
      <c r="I25" s="2"/>
    </row>
    <row r="26" spans="2:13" x14ac:dyDescent="0.25">
      <c r="B26" s="4" t="s">
        <v>26</v>
      </c>
      <c r="C26" s="5"/>
      <c r="D26" s="5"/>
      <c r="E26" s="5"/>
      <c r="F26" s="6"/>
      <c r="G26" s="5"/>
      <c r="H26" s="5"/>
      <c r="I26" s="6"/>
      <c r="J26" s="5"/>
      <c r="K26" s="5"/>
      <c r="L26" s="7"/>
    </row>
    <row r="27" spans="2:13" ht="15.75" thickBot="1" x14ac:dyDescent="0.3">
      <c r="B27" s="16"/>
      <c r="C27" s="17"/>
      <c r="D27" s="17"/>
      <c r="E27" s="17"/>
      <c r="F27" s="19"/>
      <c r="G27" s="17"/>
      <c r="H27" s="17"/>
      <c r="I27" s="19"/>
      <c r="J27" s="17"/>
      <c r="K27" s="17"/>
      <c r="L27" s="20"/>
    </row>
    <row r="28" spans="2:13" x14ac:dyDescent="0.25">
      <c r="B28" s="4" t="s">
        <v>15</v>
      </c>
      <c r="C28" s="5"/>
      <c r="D28" s="5"/>
      <c r="E28" s="5"/>
      <c r="F28" s="6">
        <v>10000</v>
      </c>
      <c r="G28" s="5"/>
      <c r="H28" s="5" t="s">
        <v>0</v>
      </c>
      <c r="I28" s="6">
        <f>+I5/5</f>
        <v>4000</v>
      </c>
      <c r="J28" s="5" t="s">
        <v>7</v>
      </c>
      <c r="K28" s="5"/>
      <c r="L28" s="7"/>
    </row>
    <row r="29" spans="2:13" x14ac:dyDescent="0.25">
      <c r="B29" s="8"/>
      <c r="C29" s="9"/>
      <c r="D29" s="9"/>
      <c r="E29" s="9"/>
      <c r="F29" s="12"/>
      <c r="G29" s="9"/>
      <c r="H29" s="9"/>
      <c r="I29" s="9"/>
      <c r="J29" s="9"/>
      <c r="K29" s="9"/>
      <c r="L29" s="13"/>
    </row>
    <row r="30" spans="2:13" x14ac:dyDescent="0.25">
      <c r="B30" s="8" t="s">
        <v>10</v>
      </c>
      <c r="C30" s="9"/>
      <c r="D30" s="9"/>
      <c r="E30" s="9"/>
      <c r="F30" s="12">
        <f>+I28</f>
        <v>4000</v>
      </c>
      <c r="G30" s="9"/>
      <c r="H30" s="9"/>
      <c r="I30" s="12"/>
      <c r="J30" s="9"/>
      <c r="K30" s="9"/>
      <c r="L30" s="13"/>
    </row>
    <row r="31" spans="2:13" x14ac:dyDescent="0.25">
      <c r="B31" s="8" t="s">
        <v>11</v>
      </c>
      <c r="C31" s="9"/>
      <c r="D31" s="9"/>
      <c r="E31" s="9"/>
      <c r="F31" s="15">
        <f>SUM(F28:F30)</f>
        <v>14000</v>
      </c>
      <c r="G31" s="9"/>
      <c r="H31" s="9"/>
      <c r="I31" s="12"/>
      <c r="J31" s="9"/>
      <c r="K31" s="9"/>
      <c r="L31" s="13"/>
    </row>
    <row r="32" spans="2:13" x14ac:dyDescent="0.25">
      <c r="B32" s="8"/>
      <c r="C32" s="9"/>
      <c r="D32" s="9"/>
      <c r="E32" s="9"/>
      <c r="F32" s="12"/>
      <c r="G32" s="9"/>
      <c r="H32" s="9"/>
      <c r="I32" s="12"/>
      <c r="J32" s="9"/>
      <c r="K32" s="9"/>
      <c r="L32" s="13"/>
    </row>
    <row r="33" spans="2:12" x14ac:dyDescent="0.25">
      <c r="B33" s="8"/>
      <c r="C33" s="9"/>
      <c r="D33" s="9"/>
      <c r="E33" s="9"/>
      <c r="F33" s="9"/>
      <c r="G33" s="9"/>
      <c r="H33" s="9"/>
      <c r="I33" s="12"/>
      <c r="J33" s="9"/>
      <c r="K33" s="9"/>
      <c r="L33" s="13"/>
    </row>
    <row r="34" spans="2:12" x14ac:dyDescent="0.25">
      <c r="B34" s="8"/>
      <c r="C34" s="9"/>
      <c r="D34" s="9"/>
      <c r="E34" s="14">
        <v>0.27500000000000002</v>
      </c>
      <c r="F34" s="12">
        <f>+F31*E34</f>
        <v>3850.0000000000005</v>
      </c>
      <c r="G34" s="9" t="s">
        <v>1</v>
      </c>
      <c r="H34" s="9"/>
      <c r="I34" s="12"/>
      <c r="J34" s="9"/>
      <c r="K34" s="9"/>
      <c r="L34" s="13"/>
    </row>
    <row r="35" spans="2:12" x14ac:dyDescent="0.25">
      <c r="B35" s="8"/>
      <c r="C35" s="9"/>
      <c r="D35" s="9"/>
      <c r="E35" s="14"/>
      <c r="F35" s="12">
        <f>-I28*E34</f>
        <v>-1100</v>
      </c>
      <c r="G35" s="9" t="s">
        <v>8</v>
      </c>
      <c r="H35" s="9"/>
      <c r="I35" s="12" t="s">
        <v>35</v>
      </c>
      <c r="J35" s="9"/>
      <c r="K35" s="9"/>
      <c r="L35" s="13"/>
    </row>
    <row r="36" spans="2:12" x14ac:dyDescent="0.25">
      <c r="B36" s="8"/>
      <c r="C36" s="9"/>
      <c r="D36" s="9"/>
      <c r="E36" s="9"/>
      <c r="F36" s="15">
        <f>SUM(F34:F35)</f>
        <v>2750.0000000000005</v>
      </c>
      <c r="G36" s="9"/>
      <c r="H36" s="9"/>
      <c r="I36" s="12"/>
      <c r="J36" s="9" t="s">
        <v>36</v>
      </c>
      <c r="K36" s="9"/>
      <c r="L36" s="13"/>
    </row>
    <row r="37" spans="2:12" x14ac:dyDescent="0.25">
      <c r="B37" s="8"/>
      <c r="C37" s="9"/>
      <c r="D37" s="9"/>
      <c r="E37" s="9"/>
      <c r="F37" s="12"/>
      <c r="G37" s="9"/>
      <c r="H37" s="9"/>
      <c r="I37" s="12"/>
      <c r="J37" s="9"/>
      <c r="K37" s="9"/>
      <c r="L37" s="13"/>
    </row>
    <row r="38" spans="2:12" x14ac:dyDescent="0.25">
      <c r="B38" s="8"/>
      <c r="C38" s="9"/>
      <c r="D38" s="9"/>
      <c r="E38" s="9"/>
      <c r="F38" s="12"/>
      <c r="G38" s="9"/>
      <c r="H38" s="9"/>
      <c r="I38" s="12" t="s">
        <v>34</v>
      </c>
      <c r="J38" s="9"/>
      <c r="K38" s="23">
        <v>4400</v>
      </c>
      <c r="L38" s="13"/>
    </row>
    <row r="39" spans="2:12" x14ac:dyDescent="0.25">
      <c r="B39" s="8" t="s">
        <v>19</v>
      </c>
      <c r="C39" s="9"/>
      <c r="D39" s="9"/>
      <c r="E39" s="15"/>
      <c r="F39" s="15"/>
      <c r="G39" s="9"/>
      <c r="H39" s="9"/>
      <c r="I39" s="9" t="s">
        <v>38</v>
      </c>
      <c r="J39" s="9"/>
      <c r="K39" s="21">
        <f>+F35</f>
        <v>-1100</v>
      </c>
      <c r="L39" s="13"/>
    </row>
    <row r="40" spans="2:12" x14ac:dyDescent="0.25">
      <c r="B40" s="8" t="s">
        <v>20</v>
      </c>
      <c r="C40" s="9"/>
      <c r="D40" s="9"/>
      <c r="E40" s="15">
        <f>+F28*E34</f>
        <v>2750</v>
      </c>
      <c r="F40" s="15"/>
      <c r="G40" s="9"/>
      <c r="H40" s="9"/>
      <c r="I40" s="11" t="s">
        <v>37</v>
      </c>
      <c r="J40" s="9"/>
      <c r="K40" s="22">
        <f>SUM(K38:K39)</f>
        <v>3300</v>
      </c>
      <c r="L40" s="13"/>
    </row>
    <row r="41" spans="2:12" x14ac:dyDescent="0.25">
      <c r="B41" s="8"/>
      <c r="C41" s="9"/>
      <c r="D41" s="9"/>
      <c r="E41" s="15"/>
      <c r="F41" s="15"/>
      <c r="G41" s="9"/>
      <c r="H41" s="9"/>
      <c r="I41" s="9"/>
      <c r="J41" s="9"/>
      <c r="K41" s="9"/>
      <c r="L41" s="13"/>
    </row>
    <row r="42" spans="2:12" x14ac:dyDescent="0.25">
      <c r="B42" s="8" t="s">
        <v>39</v>
      </c>
      <c r="C42" s="9"/>
      <c r="D42" s="9"/>
      <c r="E42" s="15"/>
      <c r="F42" s="15"/>
      <c r="G42" s="9"/>
      <c r="H42" s="9"/>
      <c r="I42" s="9"/>
      <c r="J42" s="9"/>
      <c r="K42" s="9"/>
      <c r="L42" s="13"/>
    </row>
    <row r="43" spans="2:12" x14ac:dyDescent="0.25">
      <c r="B43" s="8" t="s">
        <v>40</v>
      </c>
      <c r="C43" s="9"/>
      <c r="D43" s="9"/>
      <c r="E43" s="15"/>
      <c r="F43" s="15">
        <f>+F28-F34</f>
        <v>6150</v>
      </c>
      <c r="G43" s="9"/>
      <c r="H43" s="9"/>
      <c r="I43" s="9"/>
      <c r="J43" s="9"/>
      <c r="K43" s="9"/>
      <c r="L43" s="13"/>
    </row>
    <row r="44" spans="2:12" x14ac:dyDescent="0.25">
      <c r="B44" s="8"/>
      <c r="C44" s="9"/>
      <c r="D44" s="9"/>
      <c r="E44" s="15"/>
      <c r="F44" s="15"/>
      <c r="G44" s="9"/>
      <c r="H44" s="9"/>
      <c r="I44" s="9"/>
      <c r="J44" s="9"/>
      <c r="K44" s="9"/>
      <c r="L44" s="13"/>
    </row>
    <row r="45" spans="2:12" x14ac:dyDescent="0.25">
      <c r="B45" s="8" t="s">
        <v>41</v>
      </c>
      <c r="C45" s="9"/>
      <c r="D45" s="9"/>
      <c r="E45" s="15"/>
      <c r="F45" s="15"/>
      <c r="G45" s="9"/>
      <c r="H45" s="9" t="s">
        <v>24</v>
      </c>
      <c r="I45" s="15">
        <f>+F46-F43</f>
        <v>1100</v>
      </c>
      <c r="J45" s="9"/>
      <c r="K45" s="9"/>
      <c r="L45" s="13"/>
    </row>
    <row r="46" spans="2:12" x14ac:dyDescent="0.25">
      <c r="B46" s="8" t="s">
        <v>22</v>
      </c>
      <c r="C46" s="9"/>
      <c r="D46" s="9"/>
      <c r="E46" s="15"/>
      <c r="F46" s="15">
        <f>+F28-F36</f>
        <v>7250</v>
      </c>
      <c r="G46" s="9"/>
      <c r="H46" s="9"/>
      <c r="I46" s="9"/>
      <c r="J46" s="9"/>
      <c r="K46" s="9"/>
      <c r="L46" s="13"/>
    </row>
    <row r="47" spans="2:12" ht="15.75" thickBot="1" x14ac:dyDescent="0.3">
      <c r="B47" s="16"/>
      <c r="C47" s="17"/>
      <c r="D47" s="17"/>
      <c r="E47" s="18"/>
      <c r="F47" s="18"/>
      <c r="G47" s="17"/>
      <c r="H47" s="17"/>
      <c r="I47" s="17"/>
      <c r="J47" s="17"/>
      <c r="K47" s="17"/>
      <c r="L47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Imposte anticipate</vt:lpstr>
      <vt:lpstr>Imposte differite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Federico Ambrosi - Sinergie Studio Associato</cp:lastModifiedBy>
  <dcterms:created xsi:type="dcterms:W3CDTF">2013-10-15T08:05:30Z</dcterms:created>
  <dcterms:modified xsi:type="dcterms:W3CDTF">2014-09-16T15:45:02Z</dcterms:modified>
</cp:coreProperties>
</file>