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1535" windowHeight="5580"/>
  </bookViews>
  <sheets>
    <sheet name="Foglio1" sheetId="1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8" i="1"/>
  <c r="O41"/>
  <c r="O45" l="1"/>
  <c r="O43"/>
  <c r="O37"/>
  <c r="N17"/>
  <c r="J12"/>
  <c r="J10"/>
  <c r="J17" s="1"/>
  <c r="J29" s="1"/>
  <c r="J59" s="1"/>
</calcChain>
</file>

<file path=xl/sharedStrings.xml><?xml version="1.0" encoding="utf-8"?>
<sst xmlns="http://schemas.openxmlformats.org/spreadsheetml/2006/main" count="43" uniqueCount="43">
  <si>
    <t>BUDGET DI UNO STUDIO COMMERCIALE</t>
  </si>
  <si>
    <t xml:space="preserve">SERVIZI </t>
  </si>
  <si>
    <t>UNICI</t>
  </si>
  <si>
    <t>CONTABILITA' ORDINARIA</t>
  </si>
  <si>
    <t>QUANTITA'</t>
  </si>
  <si>
    <t>PREZZO UNITARIO</t>
  </si>
  <si>
    <t>medio/annuo</t>
  </si>
  <si>
    <t>COMPENSI TOTALI</t>
  </si>
  <si>
    <t>ORE LAVORATE</t>
  </si>
  <si>
    <t>unitarie</t>
  </si>
  <si>
    <t>totali</t>
  </si>
  <si>
    <t>AGGIORN-PROM.-ECC.</t>
  </si>
  <si>
    <t>TOTALI</t>
  </si>
  <si>
    <t>40 SETT/ANNO</t>
  </si>
  <si>
    <t>40 ORE SETT</t>
  </si>
  <si>
    <t>PERSON. LAV.</t>
  </si>
  <si>
    <t>1600 ORE/ ANNO</t>
  </si>
  <si>
    <t>CONTO ECONOMICO</t>
  </si>
  <si>
    <t>RICAVI</t>
  </si>
  <si>
    <t>STIPENDIO FIG. TITOLARE</t>
  </si>
  <si>
    <t>STPENDIO COLL.</t>
  </si>
  <si>
    <t>AFFITTO</t>
  </si>
  <si>
    <t>UTENZE TEL.</t>
  </si>
  <si>
    <t>UTENZE ENERG.</t>
  </si>
  <si>
    <t>CONDOMINIO</t>
  </si>
  <si>
    <t>CANCELLERIA</t>
  </si>
  <si>
    <t>RIVISTE E AGG.</t>
  </si>
  <si>
    <t>ORDINE PROF.</t>
  </si>
  <si>
    <t>CASSA PREV.</t>
  </si>
  <si>
    <t>SPESE AUTO</t>
  </si>
  <si>
    <t>AMMORTAMENTI</t>
  </si>
  <si>
    <t>UTILE</t>
  </si>
  <si>
    <t>COSTO VARIABILE</t>
  </si>
  <si>
    <t>COSTO FIG.</t>
  </si>
  <si>
    <t>COSTI FISSI</t>
  </si>
  <si>
    <t>COSTO TOTALE</t>
  </si>
  <si>
    <t>CFU</t>
  </si>
  <si>
    <t>CVU</t>
  </si>
  <si>
    <t>VARIE</t>
  </si>
  <si>
    <t>Cfig. U</t>
  </si>
  <si>
    <t>Costo medio U</t>
  </si>
  <si>
    <t>SOFTWARE ASSIST.</t>
  </si>
  <si>
    <t>PERIODO RIFERIMENTO ANNO SOLARE</t>
  </si>
</sst>
</file>

<file path=xl/styles.xml><?xml version="1.0" encoding="utf-8"?>
<styleSheet xmlns="http://schemas.openxmlformats.org/spreadsheetml/2006/main">
  <numFmts count="1">
    <numFmt numFmtId="164" formatCode="&quot;€&quot;\ #,##0.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E4:S59"/>
  <sheetViews>
    <sheetView tabSelected="1" topLeftCell="A3" zoomScale="80" zoomScaleNormal="80" workbookViewId="0">
      <selection activeCell="E16" sqref="E16:S20"/>
    </sheetView>
  </sheetViews>
  <sheetFormatPr defaultRowHeight="15"/>
  <cols>
    <col min="5" max="5" width="25.42578125" customWidth="1"/>
    <col min="8" max="8" width="10.42578125" style="1" bestFit="1" customWidth="1"/>
    <col min="10" max="10" width="12.7109375" style="1" customWidth="1"/>
    <col min="13" max="13" width="16.5703125" style="2" customWidth="1"/>
    <col min="14" max="14" width="19" customWidth="1"/>
    <col min="15" max="15" width="15.140625" style="1" customWidth="1"/>
  </cols>
  <sheetData>
    <row r="4" spans="5:19">
      <c r="E4" t="s">
        <v>0</v>
      </c>
    </row>
    <row r="6" spans="5:19">
      <c r="E6" t="s">
        <v>42</v>
      </c>
    </row>
    <row r="8" spans="5:19">
      <c r="E8" t="s">
        <v>1</v>
      </c>
      <c r="F8" t="s">
        <v>4</v>
      </c>
      <c r="H8" s="1" t="s">
        <v>5</v>
      </c>
      <c r="J8" s="1" t="s">
        <v>7</v>
      </c>
      <c r="M8" s="2" t="s">
        <v>8</v>
      </c>
    </row>
    <row r="9" spans="5:19">
      <c r="H9" s="1" t="s">
        <v>6</v>
      </c>
      <c r="M9" s="2" t="s">
        <v>9</v>
      </c>
      <c r="N9" t="s">
        <v>10</v>
      </c>
    </row>
    <row r="10" spans="5:19">
      <c r="E10" s="3" t="s">
        <v>2</v>
      </c>
      <c r="F10" s="3">
        <v>100</v>
      </c>
      <c r="G10" s="3"/>
      <c r="H10" s="4">
        <v>150</v>
      </c>
      <c r="I10" s="3"/>
      <c r="J10" s="4">
        <f>H10*F10</f>
        <v>15000</v>
      </c>
      <c r="K10" s="3"/>
      <c r="L10" s="3"/>
      <c r="M10" s="5">
        <v>4</v>
      </c>
      <c r="N10" s="3">
        <v>400</v>
      </c>
    </row>
    <row r="11" spans="5:19">
      <c r="E11" s="3"/>
      <c r="F11" s="3"/>
      <c r="G11" s="3"/>
      <c r="H11" s="4"/>
      <c r="I11" s="3"/>
      <c r="J11" s="4"/>
      <c r="K11" s="3"/>
      <c r="L11" s="3"/>
      <c r="M11" s="5"/>
      <c r="N11" s="3"/>
    </row>
    <row r="12" spans="5:19">
      <c r="E12" s="3" t="s">
        <v>3</v>
      </c>
      <c r="F12" s="3">
        <v>20</v>
      </c>
      <c r="G12" s="3"/>
      <c r="H12" s="4">
        <v>4800</v>
      </c>
      <c r="I12" s="3"/>
      <c r="J12" s="4">
        <f>H12*F12</f>
        <v>96000</v>
      </c>
      <c r="K12" s="3"/>
      <c r="L12" s="3"/>
      <c r="M12" s="5">
        <v>125</v>
      </c>
      <c r="N12" s="3">
        <v>2500</v>
      </c>
    </row>
    <row r="13" spans="5:19">
      <c r="E13" s="3"/>
      <c r="F13" s="3"/>
      <c r="G13" s="3"/>
      <c r="H13" s="4"/>
      <c r="I13" s="3"/>
      <c r="J13" s="4"/>
      <c r="K13" s="3"/>
      <c r="L13" s="3"/>
      <c r="M13" s="5"/>
      <c r="N13" s="3"/>
    </row>
    <row r="14" spans="5:19">
      <c r="E14" s="3" t="s">
        <v>11</v>
      </c>
      <c r="F14" s="3"/>
      <c r="G14" s="3"/>
      <c r="H14" s="4"/>
      <c r="I14" s="3"/>
      <c r="J14" s="4"/>
      <c r="K14" s="3"/>
      <c r="L14" s="3"/>
      <c r="M14" s="5"/>
      <c r="N14" s="3">
        <v>300</v>
      </c>
    </row>
    <row r="16" spans="5:19">
      <c r="E16" s="3"/>
      <c r="F16" s="3"/>
      <c r="G16" s="3"/>
      <c r="H16" s="4"/>
      <c r="I16" s="3"/>
      <c r="J16" s="4"/>
      <c r="K16" s="3"/>
      <c r="L16" s="3"/>
      <c r="M16" s="5"/>
      <c r="N16" s="3"/>
      <c r="O16" s="4"/>
      <c r="P16" s="3"/>
      <c r="Q16" s="3"/>
      <c r="R16" s="3"/>
      <c r="S16" s="3"/>
    </row>
    <row r="17" spans="5:19">
      <c r="E17" s="3" t="s">
        <v>12</v>
      </c>
      <c r="F17" s="3"/>
      <c r="G17" s="3"/>
      <c r="H17" s="4"/>
      <c r="I17" s="3"/>
      <c r="J17" s="4">
        <f>J12+J10</f>
        <v>111000</v>
      </c>
      <c r="K17" s="3"/>
      <c r="L17" s="3"/>
      <c r="M17" s="5"/>
      <c r="N17" s="3">
        <f>SUM(N10:N14)</f>
        <v>3200</v>
      </c>
      <c r="O17" s="4"/>
      <c r="P17" s="3" t="s">
        <v>13</v>
      </c>
      <c r="Q17" s="3"/>
      <c r="R17" s="3" t="s">
        <v>14</v>
      </c>
      <c r="S17" s="3"/>
    </row>
    <row r="18" spans="5:19">
      <c r="E18" s="3"/>
      <c r="F18" s="3"/>
      <c r="G18" s="3"/>
      <c r="H18" s="4"/>
      <c r="I18" s="3"/>
      <c r="J18" s="4"/>
      <c r="K18" s="3"/>
      <c r="L18" s="3"/>
      <c r="M18" s="5"/>
      <c r="N18" s="3"/>
      <c r="O18" s="4"/>
      <c r="P18" s="3"/>
      <c r="Q18" s="3"/>
      <c r="R18" s="3"/>
      <c r="S18" s="3"/>
    </row>
    <row r="19" spans="5:19">
      <c r="E19" s="3"/>
      <c r="F19" s="3"/>
      <c r="G19" s="3"/>
      <c r="H19" s="4"/>
      <c r="I19" s="3"/>
      <c r="J19" s="4"/>
      <c r="K19" s="3"/>
      <c r="L19" s="3"/>
      <c r="M19" s="5"/>
      <c r="N19" s="3"/>
      <c r="O19" s="4"/>
      <c r="P19" s="3"/>
      <c r="Q19" s="3"/>
      <c r="R19" s="3"/>
      <c r="S19" s="3"/>
    </row>
    <row r="20" spans="5:19">
      <c r="E20" s="3"/>
      <c r="F20" s="3"/>
      <c r="G20" s="3"/>
      <c r="H20" s="4"/>
      <c r="I20" s="3"/>
      <c r="J20" s="4"/>
      <c r="K20" s="3"/>
      <c r="L20" s="3"/>
      <c r="M20" s="5"/>
      <c r="N20" s="3"/>
      <c r="O20" s="4" t="s">
        <v>15</v>
      </c>
      <c r="P20" s="3">
        <v>2</v>
      </c>
      <c r="Q20" s="3"/>
      <c r="R20" s="3" t="s">
        <v>16</v>
      </c>
      <c r="S20" s="3"/>
    </row>
    <row r="26" spans="5:19">
      <c r="E26" t="s">
        <v>17</v>
      </c>
    </row>
    <row r="29" spans="5:19">
      <c r="E29" t="s">
        <v>18</v>
      </c>
      <c r="J29" s="1">
        <f>J17</f>
        <v>111000</v>
      </c>
    </row>
    <row r="31" spans="5:19">
      <c r="E31" t="s">
        <v>19</v>
      </c>
      <c r="J31" s="1">
        <v>-45000</v>
      </c>
      <c r="N31" t="s">
        <v>33</v>
      </c>
      <c r="O31" s="1">
        <v>45000</v>
      </c>
    </row>
    <row r="33" spans="5:15">
      <c r="E33" t="s">
        <v>20</v>
      </c>
      <c r="J33" s="1">
        <v>-30000</v>
      </c>
      <c r="N33" t="s">
        <v>32</v>
      </c>
      <c r="O33" s="1">
        <v>30000</v>
      </c>
    </row>
    <row r="35" spans="5:15">
      <c r="E35" t="s">
        <v>21</v>
      </c>
      <c r="J35" s="1">
        <v>-12000</v>
      </c>
      <c r="N35" t="s">
        <v>34</v>
      </c>
      <c r="O35" s="1">
        <v>36000</v>
      </c>
    </row>
    <row r="37" spans="5:15">
      <c r="E37" t="s">
        <v>22</v>
      </c>
      <c r="J37" s="1">
        <v>-1100</v>
      </c>
      <c r="N37" t="s">
        <v>35</v>
      </c>
      <c r="O37" s="1">
        <f>O35+O33+O31</f>
        <v>111000</v>
      </c>
    </row>
    <row r="39" spans="5:15">
      <c r="E39" t="s">
        <v>23</v>
      </c>
      <c r="J39" s="1">
        <v>-1200</v>
      </c>
    </row>
    <row r="41" spans="5:15">
      <c r="E41" t="s">
        <v>24</v>
      </c>
      <c r="J41" s="1">
        <v>-1800</v>
      </c>
      <c r="N41" t="s">
        <v>39</v>
      </c>
      <c r="O41" s="1">
        <f>45000/1600</f>
        <v>28.125</v>
      </c>
    </row>
    <row r="43" spans="5:15">
      <c r="E43" t="s">
        <v>41</v>
      </c>
      <c r="J43" s="1">
        <v>-3500</v>
      </c>
      <c r="N43" t="s">
        <v>37</v>
      </c>
      <c r="O43" s="1">
        <f>30000/1600</f>
        <v>18.75</v>
      </c>
    </row>
    <row r="45" spans="5:15">
      <c r="E45" t="s">
        <v>25</v>
      </c>
      <c r="J45" s="1">
        <v>-1000</v>
      </c>
      <c r="N45" t="s">
        <v>36</v>
      </c>
      <c r="O45" s="1">
        <f>36000/3200</f>
        <v>11.25</v>
      </c>
    </row>
    <row r="47" spans="5:15">
      <c r="E47" t="s">
        <v>26</v>
      </c>
      <c r="J47" s="1">
        <v>-1000</v>
      </c>
    </row>
    <row r="48" spans="5:15">
      <c r="N48" t="s">
        <v>40</v>
      </c>
      <c r="O48" s="1">
        <f>O37/N17</f>
        <v>34.6875</v>
      </c>
    </row>
    <row r="49" spans="5:10">
      <c r="E49" t="s">
        <v>27</v>
      </c>
      <c r="J49" s="1">
        <v>-400</v>
      </c>
    </row>
    <row r="51" spans="5:10">
      <c r="E51" t="s">
        <v>28</v>
      </c>
      <c r="J51" s="1">
        <v>-4000</v>
      </c>
    </row>
    <row r="53" spans="5:10">
      <c r="E53" t="s">
        <v>29</v>
      </c>
      <c r="J53" s="1">
        <v>-5000</v>
      </c>
    </row>
    <row r="55" spans="5:10">
      <c r="E55" t="s">
        <v>30</v>
      </c>
      <c r="J55" s="1">
        <v>-4000</v>
      </c>
    </row>
    <row r="57" spans="5:10">
      <c r="E57" t="s">
        <v>38</v>
      </c>
      <c r="J57" s="1">
        <v>-1000</v>
      </c>
    </row>
    <row r="59" spans="5:10">
      <c r="E59" t="s">
        <v>31</v>
      </c>
      <c r="J59" s="1">
        <f>SUM(J29:J57)</f>
        <v>0</v>
      </c>
    </row>
  </sheetData>
  <pageMargins left="0.7" right="0.7" top="0.75" bottom="0.75" header="0.3" footer="0.3"/>
  <pageSetup paperSize="9" scale="56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 </cp:lastModifiedBy>
  <cp:lastPrinted>2014-04-23T15:55:53Z</cp:lastPrinted>
  <dcterms:created xsi:type="dcterms:W3CDTF">2014-04-22T18:24:44Z</dcterms:created>
  <dcterms:modified xsi:type="dcterms:W3CDTF">2014-04-24T15:27:52Z</dcterms:modified>
</cp:coreProperties>
</file>